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LIKE A JOB\MIRE_FINAL\ARQUIVOS MATERIAL DE APOIO\"/>
    </mc:Choice>
  </mc:AlternateContent>
  <xr:revisionPtr revIDLastSave="0" documentId="13_ncr:1_{BA1D7DC1-07BB-494F-8D90-9B98EFBC3C1B}" xr6:coauthVersionLast="47" xr6:coauthVersionMax="47" xr10:uidLastSave="{00000000-0000-0000-0000-000000000000}"/>
  <bookViews>
    <workbookView xWindow="-120" yWindow="-120" windowWidth="29040" windowHeight="15840" tabRatio="598" xr2:uid="{00000000-000D-0000-FFFF-FFFF00000000}"/>
  </bookViews>
  <sheets>
    <sheet name="Turnover" sheetId="1" r:id="rId1"/>
    <sheet name="Turnover_Motiv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" l="1"/>
  <c r="D25" i="1"/>
  <c r="D26" i="1" s="1"/>
  <c r="E25" i="1"/>
  <c r="E26" i="1" s="1"/>
  <c r="F25" i="1"/>
  <c r="F26" i="1"/>
  <c r="G25" i="1"/>
  <c r="G26" i="1" s="1"/>
  <c r="H25" i="1"/>
  <c r="I25" i="1"/>
  <c r="J25" i="1"/>
  <c r="J26" i="1"/>
  <c r="K25" i="1"/>
  <c r="K26" i="1" s="1"/>
  <c r="L25" i="1"/>
  <c r="M25" i="1"/>
  <c r="C26" i="1"/>
  <c r="H26" i="1"/>
  <c r="I26" i="1"/>
  <c r="L26" i="1"/>
  <c r="C19" i="1"/>
  <c r="D19" i="1"/>
  <c r="E19" i="1"/>
  <c r="F19" i="1"/>
  <c r="G19" i="1"/>
  <c r="H19" i="1"/>
  <c r="I19" i="1"/>
  <c r="J19" i="1"/>
  <c r="K19" i="1"/>
  <c r="L19" i="1"/>
  <c r="C12" i="1"/>
  <c r="D12" i="1"/>
  <c r="E12" i="1"/>
  <c r="F12" i="1"/>
  <c r="G12" i="1"/>
  <c r="H12" i="1"/>
  <c r="I12" i="1"/>
  <c r="J12" i="1"/>
  <c r="K12" i="1"/>
  <c r="L12" i="1"/>
  <c r="B26" i="1"/>
  <c r="B19" i="1"/>
  <c r="B12" i="1"/>
  <c r="B25" i="1"/>
  <c r="M17" i="1"/>
  <c r="M19" i="1" s="1"/>
  <c r="M16" i="1"/>
  <c r="M10" i="1"/>
  <c r="M12" i="1" s="1"/>
  <c r="M9" i="1"/>
  <c r="M24" i="1"/>
  <c r="M23" i="1"/>
  <c r="M26" i="1" s="1"/>
</calcChain>
</file>

<file path=xl/sharedStrings.xml><?xml version="1.0" encoding="utf-8"?>
<sst xmlns="http://schemas.openxmlformats.org/spreadsheetml/2006/main" count="66" uniqueCount="35">
  <si>
    <t>Representante de Vendas</t>
  </si>
  <si>
    <t>Remuneração</t>
  </si>
  <si>
    <t>Fevereiro</t>
  </si>
  <si>
    <t>Total Saidas</t>
  </si>
  <si>
    <t>Cargo</t>
  </si>
  <si>
    <t xml:space="preserve">Nome </t>
  </si>
  <si>
    <t>Mês Saida</t>
  </si>
  <si>
    <t>Motivo Alegado 1</t>
  </si>
  <si>
    <t>Motivo alegado 2</t>
  </si>
  <si>
    <t>Janeiro</t>
  </si>
  <si>
    <t>Março</t>
  </si>
  <si>
    <t>Abril</t>
  </si>
  <si>
    <t>Performance</t>
  </si>
  <si>
    <t>Maio</t>
  </si>
  <si>
    <t>junho</t>
  </si>
  <si>
    <t>julho</t>
  </si>
  <si>
    <t>agosto</t>
  </si>
  <si>
    <t>Setembro</t>
  </si>
  <si>
    <t>Outubro</t>
  </si>
  <si>
    <t>Novembro</t>
  </si>
  <si>
    <t>Total de colaboradores no mês</t>
  </si>
  <si>
    <t>Total de admissões no mês</t>
  </si>
  <si>
    <t>Total Saidas Voluntárias</t>
  </si>
  <si>
    <t>Total Saidas Involuntárias</t>
  </si>
  <si>
    <t>Indicador de rotatividade - Turnover</t>
  </si>
  <si>
    <t>xxxx</t>
  </si>
  <si>
    <t>Tipo</t>
  </si>
  <si>
    <t>voluntário</t>
  </si>
  <si>
    <t>involuntário</t>
  </si>
  <si>
    <t>xxxxx</t>
  </si>
  <si>
    <t>Turnover Voluntário</t>
  </si>
  <si>
    <t>Turnover Involuntário</t>
  </si>
  <si>
    <t>Turnover Total</t>
  </si>
  <si>
    <t>Dezembro</t>
  </si>
  <si>
    <t>Falta expectativa de crescimento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</si>
</sst>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" fontId="0" fillId="0" borderId="0" xfId="0" applyNumberFormat="1"/>
    <xf numFmtId="0" fontId="4" fillId="0" borderId="0" xfId="0" applyFont="1"/>
    <xf numFmtId="10" fontId="3" fillId="0" borderId="0" xfId="1" applyNumberFormat="1" applyFont="1"/>
    <xf numFmtId="0" fontId="1" fillId="0" borderId="0" xfId="0" applyFont="1"/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Turnover Total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Turnover!$A$23</c:f>
              <c:strCache>
                <c:ptCount val="1"/>
                <c:pt idx="0">
                  <c:v>Total de colaboradores no mês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Turnover!$B$22:$M$22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Turnover!$B$23:$M$23</c:f>
              <c:numCache>
                <c:formatCode>General</c:formatCode>
                <c:ptCount val="12"/>
                <c:pt idx="0">
                  <c:v>83</c:v>
                </c:pt>
                <c:pt idx="1">
                  <c:v>83</c:v>
                </c:pt>
                <c:pt idx="2">
                  <c:v>82</c:v>
                </c:pt>
                <c:pt idx="3">
                  <c:v>80</c:v>
                </c:pt>
                <c:pt idx="4">
                  <c:v>78</c:v>
                </c:pt>
                <c:pt idx="5">
                  <c:v>78</c:v>
                </c:pt>
                <c:pt idx="6">
                  <c:v>75</c:v>
                </c:pt>
                <c:pt idx="7">
                  <c:v>75</c:v>
                </c:pt>
                <c:pt idx="8">
                  <c:v>74</c:v>
                </c:pt>
                <c:pt idx="9">
                  <c:v>76</c:v>
                </c:pt>
                <c:pt idx="10">
                  <c:v>75</c:v>
                </c:pt>
                <c:pt idx="11" formatCode="0">
                  <c:v>78.090909090909093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C-4E82-8170-1A233B444205}"/>
            </c:ext>
          </c:extLst>
        </c:ser>
        <c:ser>
          <c:idx val="1"/>
          <c:order val="1"/>
          <c:tx>
            <c:strRef>
              <c:f>Turnover!$A$24</c:f>
              <c:strCache>
                <c:ptCount val="1"/>
                <c:pt idx="0">
                  <c:v>Total de admissões no mês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Turnover!$B$22:$M$22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Turnover!$B$24:$M$24</c:f>
              <c:numCache>
                <c:formatCode>General</c:formatCode>
                <c:ptCount val="12"/>
                <c:pt idx="0">
                  <c:v>5</c:v>
                </c:pt>
                <c:pt idx="7">
                  <c:v>2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C-4E82-8170-1A233B444205}"/>
            </c:ext>
          </c:extLst>
        </c:ser>
        <c:ser>
          <c:idx val="2"/>
          <c:order val="2"/>
          <c:tx>
            <c:strRef>
              <c:f>Turnover!$A$25</c:f>
              <c:strCache>
                <c:ptCount val="1"/>
                <c:pt idx="0">
                  <c:v>Total Saidas</c:v>
                </c:pt>
              </c:strCache>
            </c:strRef>
          </c:tx>
          <c:spPr>
            <a:solidFill>
              <a:schemeClr val="accent3"/>
            </a:solidFill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Turnover!$B$22:$M$22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Turnover!$B$25:$M$25</c:f>
              <c:numCache>
                <c:formatCode>General</c:formatCode>
                <c:ptCount val="12"/>
                <c:pt idx="0">
                  <c:v>8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EC-4E82-8170-1A233B444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58056400"/>
        <c:axId val="1"/>
      </c:barChart>
      <c:lineChart>
        <c:grouping val="standard"/>
        <c:varyColors val="0"/>
        <c:ser>
          <c:idx val="3"/>
          <c:order val="3"/>
          <c:tx>
            <c:strRef>
              <c:f>Turnover!$A$26</c:f>
              <c:strCache>
                <c:ptCount val="1"/>
                <c:pt idx="0">
                  <c:v>Turnover Total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Lbls>
            <c:dLbl>
              <c:idx val="12"/>
              <c:layout>
                <c:manualLayout>
                  <c:x val="-5.6862745098039215E-2"/>
                  <c:y val="-1.27287191726332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188-4D97-976E-68EF7A2F315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Turnover!$B$22:$M$22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Turnover!$B$26:$M$26</c:f>
              <c:numCache>
                <c:formatCode>0.00%</c:formatCode>
                <c:ptCount val="12"/>
                <c:pt idx="0">
                  <c:v>0.10843373493975904</c:v>
                </c:pt>
                <c:pt idx="1">
                  <c:v>3.614457831325301E-2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2.6666666666666668E-2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2.5611175785797441E-2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DEC-4E82-8170-1A233B444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7205152"/>
        <c:axId val="747202272"/>
      </c:lineChart>
      <c:catAx>
        <c:axId val="55805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58056400"/>
        <c:crosses val="autoZero"/>
        <c:crossBetween val="between"/>
      </c:valAx>
      <c:valAx>
        <c:axId val="74720227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crossAx val="747205152"/>
        <c:crosses val="max"/>
        <c:crossBetween val="between"/>
      </c:valAx>
      <c:catAx>
        <c:axId val="7472051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47202272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76200</xdr:rowOff>
    </xdr:from>
    <xdr:to>
      <xdr:col>0</xdr:col>
      <xdr:colOff>1504950</xdr:colOff>
      <xdr:row>5</xdr:row>
      <xdr:rowOff>76200</xdr:rowOff>
    </xdr:to>
    <xdr:pic>
      <xdr:nvPicPr>
        <xdr:cNvPr id="3077" name="Imagem 2">
          <a:extLst>
            <a:ext uri="{FF2B5EF4-FFF2-40B4-BE49-F238E27FC236}">
              <a16:creationId xmlns:a16="http://schemas.microsoft.com/office/drawing/2014/main" id="{E6BC58FF-7919-70BD-9D13-83354912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"/>
          <a:ext cx="11239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66675</xdr:colOff>
      <xdr:row>6</xdr:row>
      <xdr:rowOff>152400</xdr:rowOff>
    </xdr:from>
    <xdr:to>
      <xdr:col>24</xdr:col>
      <xdr:colOff>447675</xdr:colOff>
      <xdr:row>31</xdr:row>
      <xdr:rowOff>95250</xdr:rowOff>
    </xdr:to>
    <xdr:graphicFrame macro="">
      <xdr:nvGraphicFramePr>
        <xdr:cNvPr id="3078" name="Gráfico 4">
          <a:extLst>
            <a:ext uri="{FF2B5EF4-FFF2-40B4-BE49-F238E27FC236}">
              <a16:creationId xmlns:a16="http://schemas.microsoft.com/office/drawing/2014/main" id="{7E3EBFD9-7944-2DAB-1D31-3E68FB6015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26"/>
  <sheetViews>
    <sheetView showGridLines="0" tabSelected="1" workbookViewId="0">
      <selection activeCell="L37" sqref="L37"/>
    </sheetView>
  </sheetViews>
  <sheetFormatPr defaultRowHeight="12.75" x14ac:dyDescent="0.2"/>
  <cols>
    <col min="1" max="1" width="29.7109375" customWidth="1"/>
    <col min="2" max="3" width="9.7109375" bestFit="1" customWidth="1"/>
    <col min="10" max="12" width="9.85546875" bestFit="1" customWidth="1"/>
    <col min="13" max="13" width="14" bestFit="1" customWidth="1"/>
  </cols>
  <sheetData>
    <row r="3" spans="1:13" x14ac:dyDescent="0.2">
      <c r="B3" s="7" t="s">
        <v>24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2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8" spans="1:13" x14ac:dyDescent="0.2">
      <c r="B8" s="1" t="s">
        <v>9</v>
      </c>
      <c r="C8" s="1" t="s">
        <v>2</v>
      </c>
      <c r="D8" s="2" t="s">
        <v>10</v>
      </c>
      <c r="E8" s="1" t="s">
        <v>11</v>
      </c>
      <c r="F8" s="1" t="s">
        <v>13</v>
      </c>
      <c r="G8" s="1" t="s">
        <v>14</v>
      </c>
      <c r="H8" s="1" t="s">
        <v>15</v>
      </c>
      <c r="I8" s="1" t="s">
        <v>16</v>
      </c>
      <c r="J8" s="1" t="s">
        <v>17</v>
      </c>
      <c r="K8" s="1" t="s">
        <v>18</v>
      </c>
      <c r="L8" s="1" t="s">
        <v>19</v>
      </c>
      <c r="M8" s="1" t="s">
        <v>33</v>
      </c>
    </row>
    <row r="9" spans="1:13" x14ac:dyDescent="0.2">
      <c r="A9" s="4" t="s">
        <v>20</v>
      </c>
      <c r="B9">
        <v>83</v>
      </c>
      <c r="C9">
        <v>83</v>
      </c>
      <c r="D9">
        <v>82</v>
      </c>
      <c r="E9">
        <v>80</v>
      </c>
      <c r="F9">
        <v>78</v>
      </c>
      <c r="G9">
        <v>78</v>
      </c>
      <c r="H9">
        <v>75</v>
      </c>
      <c r="I9">
        <v>75</v>
      </c>
      <c r="J9">
        <v>74</v>
      </c>
      <c r="K9">
        <v>76</v>
      </c>
      <c r="L9">
        <v>75</v>
      </c>
      <c r="M9" s="3">
        <f>AVERAGE(B9:L9)</f>
        <v>78.090909090909093</v>
      </c>
    </row>
    <row r="10" spans="1:13" x14ac:dyDescent="0.2">
      <c r="A10" s="4" t="s">
        <v>21</v>
      </c>
      <c r="B10">
        <v>5</v>
      </c>
      <c r="I10">
        <v>2</v>
      </c>
      <c r="M10">
        <f>SUM(C10:L10)</f>
        <v>2</v>
      </c>
    </row>
    <row r="11" spans="1:13" x14ac:dyDescent="0.2">
      <c r="A11" s="4" t="s">
        <v>22</v>
      </c>
      <c r="B11">
        <v>1</v>
      </c>
      <c r="C11">
        <v>3</v>
      </c>
    </row>
    <row r="12" spans="1:13" x14ac:dyDescent="0.2">
      <c r="A12" s="1" t="s">
        <v>30</v>
      </c>
      <c r="B12" s="5">
        <f>(B10+B11/2)/(B9*100)*100</f>
        <v>6.6265060240963847E-2</v>
      </c>
      <c r="C12" s="5">
        <f t="shared" ref="C12:M12" si="0">(C10+C11/2)/(C9*100)*100</f>
        <v>1.8072289156626505E-2</v>
      </c>
      <c r="D12" s="5">
        <f t="shared" si="0"/>
        <v>0</v>
      </c>
      <c r="E12" s="5">
        <f t="shared" si="0"/>
        <v>0</v>
      </c>
      <c r="F12" s="5">
        <f t="shared" si="0"/>
        <v>0</v>
      </c>
      <c r="G12" s="5">
        <f t="shared" si="0"/>
        <v>0</v>
      </c>
      <c r="H12" s="5">
        <f t="shared" si="0"/>
        <v>0</v>
      </c>
      <c r="I12" s="5">
        <f t="shared" si="0"/>
        <v>2.6666666666666668E-2</v>
      </c>
      <c r="J12" s="5">
        <f t="shared" si="0"/>
        <v>0</v>
      </c>
      <c r="K12" s="5">
        <f t="shared" si="0"/>
        <v>0</v>
      </c>
      <c r="L12" s="5">
        <f t="shared" si="0"/>
        <v>0</v>
      </c>
      <c r="M12" s="5">
        <f t="shared" si="0"/>
        <v>2.5611175785797441E-2</v>
      </c>
    </row>
    <row r="13" spans="1:13" x14ac:dyDescent="0.2">
      <c r="M13" s="3"/>
    </row>
    <row r="14" spans="1:13" x14ac:dyDescent="0.2">
      <c r="M14" s="3"/>
    </row>
    <row r="15" spans="1:13" x14ac:dyDescent="0.2">
      <c r="B15" s="1" t="s">
        <v>9</v>
      </c>
      <c r="C15" s="1" t="s">
        <v>2</v>
      </c>
      <c r="D15" s="2" t="s">
        <v>10</v>
      </c>
      <c r="E15" s="1" t="s">
        <v>11</v>
      </c>
      <c r="F15" s="1" t="s">
        <v>13</v>
      </c>
      <c r="G15" s="1" t="s">
        <v>14</v>
      </c>
      <c r="H15" s="1" t="s">
        <v>15</v>
      </c>
      <c r="I15" s="1" t="s">
        <v>16</v>
      </c>
      <c r="J15" s="1" t="s">
        <v>17</v>
      </c>
      <c r="K15" s="1" t="s">
        <v>18</v>
      </c>
      <c r="L15" s="1" t="s">
        <v>19</v>
      </c>
      <c r="M15" s="1" t="s">
        <v>33</v>
      </c>
    </row>
    <row r="16" spans="1:13" x14ac:dyDescent="0.2">
      <c r="A16" s="4" t="s">
        <v>20</v>
      </c>
      <c r="B16">
        <v>83</v>
      </c>
      <c r="C16">
        <v>83</v>
      </c>
      <c r="D16">
        <v>82</v>
      </c>
      <c r="E16">
        <v>80</v>
      </c>
      <c r="F16">
        <v>78</v>
      </c>
      <c r="G16">
        <v>78</v>
      </c>
      <c r="H16">
        <v>75</v>
      </c>
      <c r="I16">
        <v>75</v>
      </c>
      <c r="J16">
        <v>74</v>
      </c>
      <c r="K16">
        <v>76</v>
      </c>
      <c r="L16">
        <v>75</v>
      </c>
      <c r="M16" s="3">
        <f>AVERAGE(B16:L16)</f>
        <v>78.090909090909093</v>
      </c>
    </row>
    <row r="17" spans="1:13" x14ac:dyDescent="0.2">
      <c r="A17" s="4" t="s">
        <v>21</v>
      </c>
      <c r="B17">
        <v>5</v>
      </c>
      <c r="I17">
        <v>2</v>
      </c>
      <c r="M17">
        <f>SUM(C17:L17)</f>
        <v>2</v>
      </c>
    </row>
    <row r="18" spans="1:13" x14ac:dyDescent="0.2">
      <c r="A18" s="4" t="s">
        <v>23</v>
      </c>
      <c r="B18">
        <v>7</v>
      </c>
      <c r="C18">
        <v>3</v>
      </c>
    </row>
    <row r="19" spans="1:13" x14ac:dyDescent="0.2">
      <c r="A19" s="1" t="s">
        <v>31</v>
      </c>
      <c r="B19" s="5">
        <f>(B17+B18/2)/(B16*100)*100</f>
        <v>0.10240963855421686</v>
      </c>
      <c r="C19" s="5">
        <f t="shared" ref="C19:M19" si="1">(C17+C18/2)/(C16*100)*100</f>
        <v>1.8072289156626505E-2</v>
      </c>
      <c r="D19" s="5">
        <f t="shared" si="1"/>
        <v>0</v>
      </c>
      <c r="E19" s="5">
        <f t="shared" si="1"/>
        <v>0</v>
      </c>
      <c r="F19" s="5">
        <f t="shared" si="1"/>
        <v>0</v>
      </c>
      <c r="G19" s="5">
        <f t="shared" si="1"/>
        <v>0</v>
      </c>
      <c r="H19" s="5">
        <f t="shared" si="1"/>
        <v>0</v>
      </c>
      <c r="I19" s="5">
        <f t="shared" si="1"/>
        <v>2.6666666666666668E-2</v>
      </c>
      <c r="J19" s="5">
        <f t="shared" si="1"/>
        <v>0</v>
      </c>
      <c r="K19" s="5">
        <f t="shared" si="1"/>
        <v>0</v>
      </c>
      <c r="L19" s="5">
        <f t="shared" si="1"/>
        <v>0</v>
      </c>
      <c r="M19" s="5">
        <f t="shared" si="1"/>
        <v>2.5611175785797441E-2</v>
      </c>
    </row>
    <row r="22" spans="1:13" x14ac:dyDescent="0.2">
      <c r="B22" s="1" t="s">
        <v>9</v>
      </c>
      <c r="C22" s="1" t="s">
        <v>2</v>
      </c>
      <c r="D22" s="2" t="s">
        <v>10</v>
      </c>
      <c r="E22" s="1" t="s">
        <v>11</v>
      </c>
      <c r="F22" s="1" t="s">
        <v>13</v>
      </c>
      <c r="G22" s="1" t="s">
        <v>14</v>
      </c>
      <c r="H22" s="1" t="s">
        <v>15</v>
      </c>
      <c r="I22" s="1" t="s">
        <v>16</v>
      </c>
      <c r="J22" s="1" t="s">
        <v>17</v>
      </c>
      <c r="K22" s="1" t="s">
        <v>18</v>
      </c>
      <c r="L22" s="1" t="s">
        <v>19</v>
      </c>
      <c r="M22" s="1" t="s">
        <v>33</v>
      </c>
    </row>
    <row r="23" spans="1:13" x14ac:dyDescent="0.2">
      <c r="A23" s="4" t="s">
        <v>20</v>
      </c>
      <c r="B23">
        <v>83</v>
      </c>
      <c r="C23">
        <v>83</v>
      </c>
      <c r="D23">
        <v>82</v>
      </c>
      <c r="E23">
        <v>80</v>
      </c>
      <c r="F23">
        <v>78</v>
      </c>
      <c r="G23">
        <v>78</v>
      </c>
      <c r="H23">
        <v>75</v>
      </c>
      <c r="I23">
        <v>75</v>
      </c>
      <c r="J23">
        <v>74</v>
      </c>
      <c r="K23">
        <v>76</v>
      </c>
      <c r="L23">
        <v>75</v>
      </c>
      <c r="M23" s="3">
        <f>AVERAGE(B23:L23)</f>
        <v>78.090909090909093</v>
      </c>
    </row>
    <row r="24" spans="1:13" x14ac:dyDescent="0.2">
      <c r="A24" s="4" t="s">
        <v>21</v>
      </c>
      <c r="B24">
        <v>5</v>
      </c>
      <c r="I24">
        <v>2</v>
      </c>
      <c r="M24">
        <f>SUM(C24:L24)</f>
        <v>2</v>
      </c>
    </row>
    <row r="25" spans="1:13" x14ac:dyDescent="0.2">
      <c r="A25" t="s">
        <v>3</v>
      </c>
      <c r="B25">
        <f>B18+B11</f>
        <v>8</v>
      </c>
      <c r="C25">
        <f t="shared" ref="C25:M25" si="2">C18+C11</f>
        <v>6</v>
      </c>
      <c r="D25">
        <f t="shared" si="2"/>
        <v>0</v>
      </c>
      <c r="E25">
        <f t="shared" si="2"/>
        <v>0</v>
      </c>
      <c r="F25">
        <f t="shared" si="2"/>
        <v>0</v>
      </c>
      <c r="G25">
        <f t="shared" si="2"/>
        <v>0</v>
      </c>
      <c r="H25">
        <f t="shared" si="2"/>
        <v>0</v>
      </c>
      <c r="I25">
        <f t="shared" si="2"/>
        <v>0</v>
      </c>
      <c r="J25">
        <f t="shared" si="2"/>
        <v>0</v>
      </c>
      <c r="K25">
        <f t="shared" si="2"/>
        <v>0</v>
      </c>
      <c r="L25">
        <f t="shared" si="2"/>
        <v>0</v>
      </c>
      <c r="M25">
        <f t="shared" si="2"/>
        <v>0</v>
      </c>
    </row>
    <row r="26" spans="1:13" x14ac:dyDescent="0.2">
      <c r="A26" s="1" t="s">
        <v>32</v>
      </c>
      <c r="B26" s="5">
        <f>(B24+B25/2)/(B23*100)*100</f>
        <v>0.10843373493975904</v>
      </c>
      <c r="C26" s="5">
        <f t="shared" ref="C26:M26" si="3">(C24+C25/2)/(C23*100)*100</f>
        <v>3.614457831325301E-2</v>
      </c>
      <c r="D26" s="5">
        <f t="shared" si="3"/>
        <v>0</v>
      </c>
      <c r="E26" s="5">
        <f t="shared" si="3"/>
        <v>0</v>
      </c>
      <c r="F26" s="5">
        <f t="shared" si="3"/>
        <v>0</v>
      </c>
      <c r="G26" s="5">
        <f t="shared" si="3"/>
        <v>0</v>
      </c>
      <c r="H26" s="5">
        <f t="shared" si="3"/>
        <v>0</v>
      </c>
      <c r="I26" s="5">
        <f t="shared" si="3"/>
        <v>2.6666666666666668E-2</v>
      </c>
      <c r="J26" s="5">
        <f t="shared" si="3"/>
        <v>0</v>
      </c>
      <c r="K26" s="5">
        <f t="shared" si="3"/>
        <v>0</v>
      </c>
      <c r="L26" s="5">
        <f t="shared" si="3"/>
        <v>0</v>
      </c>
      <c r="M26" s="5">
        <f t="shared" si="3"/>
        <v>2.5611175785797441E-2</v>
      </c>
    </row>
  </sheetData>
  <mergeCells count="1">
    <mergeCell ref="B3:M5"/>
  </mergeCells>
  <phoneticPr fontId="2" type="noConversion"/>
  <pageMargins left="0.78740157499999996" right="0.78740157499999996" top="0.984251969" bottom="0.984251969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showGridLines="0" workbookViewId="0">
      <selection activeCell="G4" sqref="G4"/>
    </sheetView>
  </sheetViews>
  <sheetFormatPr defaultRowHeight="12.75" x14ac:dyDescent="0.2"/>
  <cols>
    <col min="1" max="1" width="3" style="4" bestFit="1" customWidth="1"/>
    <col min="2" max="2" width="17.7109375" style="4" customWidth="1"/>
    <col min="3" max="3" width="22.85546875" style="4" bestFit="1" customWidth="1"/>
    <col min="4" max="5" width="12.42578125" style="4" customWidth="1"/>
    <col min="6" max="6" width="17.28515625" style="4" bestFit="1" customWidth="1"/>
    <col min="7" max="7" width="27.28515625" style="4" bestFit="1" customWidth="1"/>
    <col min="8" max="16384" width="9.140625" style="4"/>
  </cols>
  <sheetData>
    <row r="1" spans="1:7" x14ac:dyDescent="0.2">
      <c r="B1" s="4" t="s">
        <v>5</v>
      </c>
      <c r="C1" s="4" t="s">
        <v>4</v>
      </c>
      <c r="D1" s="4" t="s">
        <v>6</v>
      </c>
      <c r="E1" s="4" t="s">
        <v>26</v>
      </c>
      <c r="F1" s="4" t="s">
        <v>7</v>
      </c>
      <c r="G1" s="4" t="s">
        <v>8</v>
      </c>
    </row>
    <row r="2" spans="1:7" x14ac:dyDescent="0.2">
      <c r="A2" s="4">
        <v>1</v>
      </c>
      <c r="B2" s="4" t="s">
        <v>25</v>
      </c>
      <c r="C2" s="4" t="s">
        <v>0</v>
      </c>
      <c r="D2" s="4" t="s">
        <v>2</v>
      </c>
      <c r="E2" s="4" t="s">
        <v>27</v>
      </c>
      <c r="F2" s="4" t="s">
        <v>1</v>
      </c>
      <c r="G2" s="6" t="s">
        <v>34</v>
      </c>
    </row>
    <row r="3" spans="1:7" x14ac:dyDescent="0.2">
      <c r="A3" s="4">
        <v>2</v>
      </c>
      <c r="B3" s="4" t="s">
        <v>25</v>
      </c>
      <c r="C3" s="4" t="s">
        <v>29</v>
      </c>
      <c r="D3" s="4" t="s">
        <v>10</v>
      </c>
      <c r="E3" s="4" t="s">
        <v>28</v>
      </c>
      <c r="F3" s="4" t="s">
        <v>12</v>
      </c>
    </row>
    <row r="4" spans="1:7" x14ac:dyDescent="0.2">
      <c r="A4" s="4">
        <v>3</v>
      </c>
    </row>
    <row r="5" spans="1:7" x14ac:dyDescent="0.2">
      <c r="A5" s="4">
        <v>4</v>
      </c>
    </row>
    <row r="6" spans="1:7" x14ac:dyDescent="0.2">
      <c r="A6" s="4">
        <v>5</v>
      </c>
    </row>
    <row r="7" spans="1:7" x14ac:dyDescent="0.2">
      <c r="A7" s="4">
        <v>6</v>
      </c>
    </row>
    <row r="8" spans="1:7" x14ac:dyDescent="0.2">
      <c r="A8" s="4">
        <v>7</v>
      </c>
      <c r="B8" s="1"/>
      <c r="C8" s="1"/>
      <c r="D8" s="1"/>
      <c r="E8" s="1"/>
      <c r="F8" s="1"/>
      <c r="G8" s="1"/>
    </row>
    <row r="9" spans="1:7" x14ac:dyDescent="0.2">
      <c r="A9" s="4">
        <v>8</v>
      </c>
    </row>
    <row r="10" spans="1:7" x14ac:dyDescent="0.2">
      <c r="A10" s="4">
        <v>9</v>
      </c>
    </row>
    <row r="11" spans="1:7" x14ac:dyDescent="0.2">
      <c r="A11" s="4">
        <v>10</v>
      </c>
    </row>
    <row r="12" spans="1:7" x14ac:dyDescent="0.2">
      <c r="A12" s="4">
        <v>11</v>
      </c>
    </row>
    <row r="13" spans="1:7" x14ac:dyDescent="0.2">
      <c r="A13" s="4">
        <v>12</v>
      </c>
    </row>
    <row r="14" spans="1:7" x14ac:dyDescent="0.2">
      <c r="A14" s="4">
        <v>13</v>
      </c>
    </row>
    <row r="15" spans="1:7" x14ac:dyDescent="0.2">
      <c r="A15" s="4">
        <v>14</v>
      </c>
    </row>
    <row r="16" spans="1:7" x14ac:dyDescent="0.2">
      <c r="A16" s="4">
        <v>15</v>
      </c>
    </row>
    <row r="17" spans="1:1" x14ac:dyDescent="0.2">
      <c r="A17" s="4">
        <v>16</v>
      </c>
    </row>
    <row r="18" spans="1:1" x14ac:dyDescent="0.2">
      <c r="A18" s="4">
        <v>17</v>
      </c>
    </row>
  </sheetData>
  <phoneticPr fontId="2" type="noConversion"/>
  <pageMargins left="0.78740157499999996" right="0.78740157499999996" top="0.984251969" bottom="0.98425196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Turnover</vt:lpstr>
      <vt:lpstr>Turnover_Motivo</vt:lpstr>
    </vt:vector>
  </TitlesOfParts>
  <Company>Ferring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</dc:creator>
  <cp:lastModifiedBy>Karla Bonello</cp:lastModifiedBy>
  <dcterms:created xsi:type="dcterms:W3CDTF">2009-03-09T13:14:47Z</dcterms:created>
  <dcterms:modified xsi:type="dcterms:W3CDTF">2024-02-26T22:47:03Z</dcterms:modified>
</cp:coreProperties>
</file>